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6" windowWidth="14940" windowHeight="9096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Бюджет!$E$55</definedName>
    <definedName name="SIGN" localSheetId="0">Бюджет!$A$16:$H$17</definedName>
  </definedNames>
  <calcPr calcId="144525"/>
</workbook>
</file>

<file path=xl/calcChain.xml><?xml version="1.0" encoding="utf-8"?>
<calcChain xmlns="http://schemas.openxmlformats.org/spreadsheetml/2006/main">
  <c r="E18" i="1" l="1"/>
  <c r="E7" i="1"/>
  <c r="E6" i="1" l="1"/>
  <c r="E9" i="1"/>
  <c r="E10" i="1"/>
  <c r="E11" i="1"/>
  <c r="E12" i="1"/>
  <c r="E13" i="1"/>
  <c r="E14" i="1"/>
  <c r="E16" i="1"/>
  <c r="E17" i="1"/>
  <c r="E19" i="1"/>
  <c r="E20" i="1"/>
  <c r="E21" i="1"/>
  <c r="E22" i="1"/>
  <c r="E23" i="1"/>
  <c r="E25" i="1"/>
  <c r="E26" i="1"/>
  <c r="E28" i="1"/>
  <c r="E30" i="1"/>
  <c r="E31" i="1"/>
  <c r="E32" i="1"/>
  <c r="E33" i="1"/>
  <c r="E34" i="1"/>
  <c r="E36" i="1"/>
  <c r="E37" i="1"/>
  <c r="E39" i="1"/>
  <c r="E41" i="1"/>
  <c r="E42" i="1"/>
  <c r="E44" i="1"/>
  <c r="E45" i="1"/>
  <c r="E46" i="1"/>
  <c r="E48" i="1"/>
  <c r="E49" i="1"/>
  <c r="E8" i="1"/>
  <c r="D47" i="1"/>
  <c r="E47" i="1" s="1"/>
  <c r="C47" i="1"/>
  <c r="D43" i="1"/>
  <c r="E43" i="1" s="1"/>
  <c r="C43" i="1"/>
  <c r="D40" i="1"/>
  <c r="E40" i="1" s="1"/>
  <c r="C40" i="1"/>
  <c r="D38" i="1"/>
  <c r="E38" i="1" s="1"/>
  <c r="C38" i="1"/>
  <c r="D35" i="1"/>
  <c r="E35" i="1" s="1"/>
  <c r="C35" i="1"/>
  <c r="D29" i="1"/>
  <c r="E29" i="1" s="1"/>
  <c r="C29" i="1"/>
  <c r="D27" i="1"/>
  <c r="E27" i="1" s="1"/>
  <c r="C27" i="1"/>
  <c r="D24" i="1"/>
  <c r="E24" i="1" s="1"/>
  <c r="C24" i="1"/>
  <c r="D18" i="1"/>
  <c r="C18" i="1"/>
  <c r="D15" i="1"/>
  <c r="E15" i="1" s="1"/>
  <c r="C15" i="1"/>
  <c r="D7" i="1"/>
  <c r="C7" i="1"/>
  <c r="C6" i="1" s="1"/>
  <c r="D6" i="1" l="1"/>
</calcChain>
</file>

<file path=xl/sharedStrings.xml><?xml version="1.0" encoding="utf-8"?>
<sst xmlns="http://schemas.openxmlformats.org/spreadsheetml/2006/main" count="94" uniqueCount="94">
  <si>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</si>
  <si>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</si>
  <si>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</si>
  <si>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</si>
  <si>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</si>
  <si>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</si>
  <si>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</si>
  <si>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</si>
  <si>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</si>
  <si>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</si>
  <si>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</si>
  <si>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</si>
  <si>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</si>
  <si>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</si>
  <si>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</si>
  <si>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</si>
  <si>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</si>
  <si>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</si>
  <si>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</si>
  <si>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</si>
  <si>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</si>
  <si>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</si>
  <si>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</si>
  <si>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</si>
  <si>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</si>
  <si>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</si>
  <si>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</si>
  <si>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</si>
  <si>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0502</t>
  </si>
  <si>
    <t>Коммунальное хозяйство</t>
  </si>
  <si>
    <t>0503</t>
  </si>
  <si>
    <t>Благоустройство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</si>
  <si>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</si>
  <si>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</si>
  <si>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</si>
  <si>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</si>
  <si>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</si>
  <si>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</si>
  <si>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</si>
  <si>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</si>
  <si>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</si>
  <si>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</si>
  <si>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</si>
  <si>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</si>
  <si>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</si>
  <si>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</si>
  <si>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</si>
  <si>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</si>
  <si>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</si>
  <si>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</si>
  <si>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</si>
  <si>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</si>
  <si>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</si>
  <si>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</si>
  <si>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</si>
  <si>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</si>
  <si>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</si>
  <si>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</si>
  <si>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</si>
  <si>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</si>
  <si>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</si>
  <si>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</si>
  <si>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</si>
  <si>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</si>
  <si>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ВСЕГО:</t>
  </si>
  <si>
    <t>РзПр</t>
  </si>
  <si>
    <t>Наименование показателей</t>
  </si>
  <si>
    <t>Бюджетные ассигнования по сводной бюджетной росписи</t>
  </si>
  <si>
    <t>Кассовое исполнение</t>
  </si>
  <si>
    <t>% исполнения</t>
  </si>
  <si>
    <t>0100</t>
  </si>
  <si>
    <t>Общегосударственные вопросы</t>
  </si>
  <si>
    <t>0200</t>
  </si>
  <si>
    <t>Национальная оборона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</si>
  <si>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</si>
  <si>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</si>
  <si>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</si>
  <si>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</si>
  <si>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</si>
  <si>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</si>
  <si>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</si>
  <si>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</si>
  <si>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</si>
  <si>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</si>
  <si>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</si>
  <si>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</si>
  <si>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</si>
  <si>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1100</t>
  </si>
  <si>
    <t>1400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</si>
  <si>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</si>
  <si>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</si>
  <si>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</si>
  <si>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Исполнение расходов бюджета в разрезе разделов, подразделов классификации расходов за 3 месяца 2023 года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</si>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</sst>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0"/>
      <name val="Arial"/>
      <family val="2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0" fontId="6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E50"/>
  <sheetViews>
    <sheetView showGridLines="0" tabSelected="1" topLeftCell="A28" workbookViewId="0">
      <selection activeCell="E19" sqref="E19"/>
    </sheetView>
  </sheetViews>
  <sheetFormatPr defaultRowHeight="12.75" customHeight="1" x14ac:dyDescent="0.25"/>
  <cols>
    <col min="1" max="1" width="10.21875" customWidth="1"/>
    <col min="2" max="2" width="30.77734375" customWidth="1"/>
    <col min="3" max="4" width="15.44140625" customWidth="1"/>
    <col min="5" max="5" width="12" customWidth="1"/>
    <col min="6" max="6" width="9.109375" customWidth="1"/>
    <col min="7" max="7" width="13.109375" customWidth="1"/>
    <col min="8" max="10" width="9.109375" customWidth="1"/>
  </cols>
  <sheetData>
    <row r="2" spans="1:5" ht="29.4" customHeight="1" x14ac:dyDescent="0.25">
      <c r="A2" s="15" t="s">
        <v>92</v>
      </c>
      <c r="B2" s="15"/>
      <c r="C2" s="15"/>
      <c r="D2" s="15"/>
      <c r="E2" s="15"/>
    </row>
    <row r="4" spans="1:5" ht="12.75" customHeight="1" x14ac:dyDescent="0.25">
      <c r="E4" s="14" t="s">
        <v>93</v>
      </c>
    </row>
    <row r="5" spans="1:5" ht="51" x14ac:dyDescent="0.25">
      <c r="A5" s="1" t="s">
        <v>65</v>
      </c>
      <c r="B5" s="1" t="s">
        <v>66</v>
      </c>
      <c r="C5" s="1" t="s">
        <v>67</v>
      </c>
      <c r="D5" s="1" t="s">
        <v>68</v>
      </c>
      <c r="E5" s="2" t="s">
        <v>69</v>
      </c>
    </row>
    <row r="6" spans="1:5" ht="13.2" x14ac:dyDescent="0.25">
      <c r="A6" s="1" t="s">
        <v>64</v>
      </c>
      <c r="B6" s="1"/>
      <c r="C6" s="7">
        <f>SUM(C7+C15+C18+C24+C27+C29+C35+C38+C40+C43+C47)</f>
        <v>965729.62</v>
      </c>
      <c r="D6" s="7">
        <f t="shared" ref="D6" si="0">SUM(D7+D15+D18+D24+D27+D29+D35+D38+D40+D43+D47)</f>
        <v>219513.43999999997</v>
      </c>
      <c r="E6" s="12">
        <f>D6/C6</f>
        <v>0.22730320728901324</v>
      </c>
    </row>
    <row r="7" spans="1:5" ht="13.2" x14ac:dyDescent="0.25">
      <c r="A7" s="6" t="s">
        <v>70</v>
      </c>
      <c r="B7" s="6" t="s">
        <v>71</v>
      </c>
      <c r="C7" s="7">
        <f>SUM(C8:C14)</f>
        <v>72954.399999999994</v>
      </c>
      <c r="D7" s="7">
        <f t="shared" ref="D7:E7" si="1">SUM(D8:D14)</f>
        <v>11564.15</v>
      </c>
      <c r="E7" s="12">
        <f>D7/C7</f>
        <v>0.15851202943208362</v>
      </c>
    </row>
    <row r="8" spans="1:5" ht="30.6" x14ac:dyDescent="0.25">
      <c r="A8" s="3" t="s">
        <v>0</v>
      </c>
      <c r="B8" s="4" t="s">
        <v>1</v>
      </c>
      <c r="C8" s="5">
        <v>1708.96</v>
      </c>
      <c r="D8" s="5">
        <v>384.7</v>
      </c>
      <c r="E8" s="11">
        <f>D8/C8</f>
        <v>0.22510766782136504</v>
      </c>
    </row>
    <row r="9" spans="1:5" ht="51" x14ac:dyDescent="0.25">
      <c r="A9" s="3" t="s">
        <v>2</v>
      </c>
      <c r="B9" s="4" t="s">
        <v>3</v>
      </c>
      <c r="C9" s="5">
        <v>786.85</v>
      </c>
      <c r="D9" s="5">
        <v>221.69</v>
      </c>
      <c r="E9" s="11">
        <f t="shared" ref="E9:E49" si="2">D9/C9</f>
        <v>0.28174366143483509</v>
      </c>
    </row>
    <row r="10" spans="1:5" ht="51" x14ac:dyDescent="0.25">
      <c r="A10" s="3" t="s">
        <v>4</v>
      </c>
      <c r="B10" s="4" t="s">
        <v>5</v>
      </c>
      <c r="C10" s="5">
        <v>33850.31</v>
      </c>
      <c r="D10" s="5">
        <v>6945.45</v>
      </c>
      <c r="E10" s="11">
        <f t="shared" si="2"/>
        <v>0.20518128194394675</v>
      </c>
    </row>
    <row r="11" spans="1:5" ht="13.2" x14ac:dyDescent="0.25">
      <c r="A11" s="3" t="s">
        <v>6</v>
      </c>
      <c r="B11" s="4" t="s">
        <v>7</v>
      </c>
      <c r="C11" s="5">
        <v>3.9</v>
      </c>
      <c r="D11" s="5">
        <v>0</v>
      </c>
      <c r="E11" s="11">
        <f t="shared" si="2"/>
        <v>0</v>
      </c>
    </row>
    <row r="12" spans="1:5" ht="40.799999999999997" x14ac:dyDescent="0.25">
      <c r="A12" s="3" t="s">
        <v>8</v>
      </c>
      <c r="B12" s="4" t="s">
        <v>9</v>
      </c>
      <c r="C12" s="5">
        <v>9368.16</v>
      </c>
      <c r="D12" s="5">
        <v>1696.75</v>
      </c>
      <c r="E12" s="11">
        <f t="shared" si="2"/>
        <v>0.18111881095113661</v>
      </c>
    </row>
    <row r="13" spans="1:5" ht="13.2" x14ac:dyDescent="0.25">
      <c r="A13" s="3" t="s">
        <v>10</v>
      </c>
      <c r="B13" s="4" t="s">
        <v>11</v>
      </c>
      <c r="C13" s="5">
        <v>951.94</v>
      </c>
      <c r="D13" s="5">
        <v>0</v>
      </c>
      <c r="E13" s="11">
        <f t="shared" si="2"/>
        <v>0</v>
      </c>
    </row>
    <row r="14" spans="1:5" ht="13.2" x14ac:dyDescent="0.25">
      <c r="A14" s="3" t="s">
        <v>12</v>
      </c>
      <c r="B14" s="4" t="s">
        <v>13</v>
      </c>
      <c r="C14" s="5">
        <v>26284.28</v>
      </c>
      <c r="D14" s="5">
        <v>2315.56</v>
      </c>
      <c r="E14" s="11">
        <f t="shared" si="2"/>
        <v>8.809676354079321E-2</v>
      </c>
    </row>
    <row r="15" spans="1:5" ht="13.2" x14ac:dyDescent="0.25">
      <c r="A15" s="8" t="s">
        <v>72</v>
      </c>
      <c r="B15" s="9" t="s">
        <v>73</v>
      </c>
      <c r="C15" s="10">
        <f>C16+C17</f>
        <v>2059.5500000000002</v>
      </c>
      <c r="D15" s="10">
        <f>D16+D17</f>
        <v>403.9</v>
      </c>
      <c r="E15" s="13">
        <f t="shared" si="2"/>
        <v>0.19611080090310987</v>
      </c>
    </row>
    <row r="16" spans="1:5" ht="20.399999999999999" x14ac:dyDescent="0.25">
      <c r="A16" s="3" t="s">
        <v>14</v>
      </c>
      <c r="B16" s="4" t="s">
        <v>15</v>
      </c>
      <c r="C16" s="5">
        <v>1816.4</v>
      </c>
      <c r="D16" s="5">
        <v>403.9</v>
      </c>
      <c r="E16" s="11">
        <f t="shared" si="2"/>
        <v>0.22236291565734417</v>
      </c>
    </row>
    <row r="17" spans="1:5" ht="13.2" x14ac:dyDescent="0.25">
      <c r="A17" s="3" t="s">
        <v>16</v>
      </c>
      <c r="B17" s="4" t="s">
        <v>17</v>
      </c>
      <c r="C17" s="5">
        <v>243.15</v>
      </c>
      <c r="D17" s="5">
        <v>0</v>
      </c>
      <c r="E17" s="11">
        <f t="shared" si="2"/>
        <v>0</v>
      </c>
    </row>
    <row r="18" spans="1:5" ht="13.2" x14ac:dyDescent="0.25">
      <c r="A18" s="8" t="s">
        <v>74</v>
      </c>
      <c r="B18" s="9" t="s">
        <v>75</v>
      </c>
      <c r="C18" s="10">
        <f>SUM(C19:C23)</f>
        <v>152481.39000000001</v>
      </c>
      <c r="D18" s="10">
        <f t="shared" ref="D18" si="3">SUM(D19:D23)</f>
        <v>33908.600000000006</v>
      </c>
      <c r="E18" s="13">
        <f>D18/C18</f>
        <v>0.22237861289171093</v>
      </c>
    </row>
    <row r="19" spans="1:5" ht="13.2" x14ac:dyDescent="0.25">
      <c r="A19" s="3" t="s">
        <v>18</v>
      </c>
      <c r="B19" s="4" t="s">
        <v>19</v>
      </c>
      <c r="C19" s="5">
        <v>98459.88</v>
      </c>
      <c r="D19" s="5">
        <v>27312.49</v>
      </c>
      <c r="E19" s="11">
        <f t="shared" si="2"/>
        <v>0.27739714897072798</v>
      </c>
    </row>
    <row r="20" spans="1:5" ht="13.2" x14ac:dyDescent="0.25">
      <c r="A20" s="3" t="s">
        <v>20</v>
      </c>
      <c r="B20" s="4" t="s">
        <v>21</v>
      </c>
      <c r="C20" s="5">
        <v>38.4</v>
      </c>
      <c r="D20" s="5">
        <v>0</v>
      </c>
      <c r="E20" s="11">
        <f t="shared" si="2"/>
        <v>0</v>
      </c>
    </row>
    <row r="21" spans="1:5" ht="13.2" x14ac:dyDescent="0.25">
      <c r="A21" s="3" t="s">
        <v>22</v>
      </c>
      <c r="B21" s="4" t="s">
        <v>23</v>
      </c>
      <c r="C21" s="5">
        <v>34053.879999999997</v>
      </c>
      <c r="D21" s="5">
        <v>3975.02</v>
      </c>
      <c r="E21" s="11">
        <f t="shared" si="2"/>
        <v>0.11672737438435797</v>
      </c>
    </row>
    <row r="22" spans="1:5" ht="13.2" x14ac:dyDescent="0.25">
      <c r="A22" s="3" t="s">
        <v>24</v>
      </c>
      <c r="B22" s="4" t="s">
        <v>25</v>
      </c>
      <c r="C22" s="5">
        <v>4396</v>
      </c>
      <c r="D22" s="5">
        <v>0</v>
      </c>
      <c r="E22" s="11">
        <f t="shared" si="2"/>
        <v>0</v>
      </c>
    </row>
    <row r="23" spans="1:5" ht="20.399999999999999" x14ac:dyDescent="0.25">
      <c r="A23" s="3" t="s">
        <v>26</v>
      </c>
      <c r="B23" s="4" t="s">
        <v>27</v>
      </c>
      <c r="C23" s="5">
        <v>15533.23</v>
      </c>
      <c r="D23" s="5">
        <v>2621.09</v>
      </c>
      <c r="E23" s="11">
        <f t="shared" si="2"/>
        <v>0.16874082209559765</v>
      </c>
    </row>
    <row r="24" spans="1:5" ht="13.2" x14ac:dyDescent="0.25">
      <c r="A24" s="8" t="s">
        <v>76</v>
      </c>
      <c r="B24" s="9" t="s">
        <v>77</v>
      </c>
      <c r="C24" s="10">
        <f>SUM(C25:C26)</f>
        <v>24356.079999999998</v>
      </c>
      <c r="D24" s="10">
        <f t="shared" ref="D24" si="4">SUM(D25:D26)</f>
        <v>10946.05</v>
      </c>
      <c r="E24" s="13">
        <f t="shared" si="2"/>
        <v>0.4494175581620688</v>
      </c>
    </row>
    <row r="25" spans="1:5" ht="13.2" x14ac:dyDescent="0.25">
      <c r="A25" s="3" t="s">
        <v>28</v>
      </c>
      <c r="B25" s="4" t="s">
        <v>29</v>
      </c>
      <c r="C25" s="5">
        <v>21577.14</v>
      </c>
      <c r="D25" s="5">
        <v>10946.05</v>
      </c>
      <c r="E25" s="11">
        <f t="shared" si="2"/>
        <v>0.50729846494947894</v>
      </c>
    </row>
    <row r="26" spans="1:5" ht="13.2" x14ac:dyDescent="0.25">
      <c r="A26" s="3" t="s">
        <v>30</v>
      </c>
      <c r="B26" s="4" t="s">
        <v>31</v>
      </c>
      <c r="C26" s="5">
        <v>2778.94</v>
      </c>
      <c r="D26" s="5">
        <v>0</v>
      </c>
      <c r="E26" s="11">
        <f t="shared" si="2"/>
        <v>0</v>
      </c>
    </row>
    <row r="27" spans="1:5" ht="13.2" x14ac:dyDescent="0.25">
      <c r="A27" s="8" t="s">
        <v>78</v>
      </c>
      <c r="B27" s="9" t="s">
        <v>79</v>
      </c>
      <c r="C27" s="10">
        <f>C28</f>
        <v>13714.7</v>
      </c>
      <c r="D27" s="10">
        <f t="shared" ref="D27" si="5">D28</f>
        <v>0</v>
      </c>
      <c r="E27" s="13">
        <f t="shared" si="2"/>
        <v>0</v>
      </c>
    </row>
    <row r="28" spans="1:5" ht="20.399999999999999" x14ac:dyDescent="0.25">
      <c r="A28" s="3" t="s">
        <v>32</v>
      </c>
      <c r="B28" s="4" t="s">
        <v>33</v>
      </c>
      <c r="C28" s="5">
        <v>13714.7</v>
      </c>
      <c r="D28" s="5">
        <v>0</v>
      </c>
      <c r="E28" s="11">
        <f t="shared" si="2"/>
        <v>0</v>
      </c>
    </row>
    <row r="29" spans="1:5" ht="13.2" x14ac:dyDescent="0.25">
      <c r="A29" s="8" t="s">
        <v>80</v>
      </c>
      <c r="B29" s="9" t="s">
        <v>81</v>
      </c>
      <c r="C29" s="10">
        <f>SUM(C30:C34)</f>
        <v>534680.99</v>
      </c>
      <c r="D29" s="10">
        <f t="shared" ref="D29" si="6">SUM(D30:D34)</f>
        <v>121856.52999999998</v>
      </c>
      <c r="E29" s="13">
        <f t="shared" si="2"/>
        <v>0.22790511029763744</v>
      </c>
    </row>
    <row r="30" spans="1:5" ht="13.2" x14ac:dyDescent="0.25">
      <c r="A30" s="3" t="s">
        <v>34</v>
      </c>
      <c r="B30" s="4" t="s">
        <v>35</v>
      </c>
      <c r="C30" s="5">
        <v>109803.42</v>
      </c>
      <c r="D30" s="5">
        <v>20777.68</v>
      </c>
      <c r="E30" s="11">
        <f t="shared" si="2"/>
        <v>0.18922616435808648</v>
      </c>
    </row>
    <row r="31" spans="1:5" ht="13.2" x14ac:dyDescent="0.25">
      <c r="A31" s="3" t="s">
        <v>36</v>
      </c>
      <c r="B31" s="4" t="s">
        <v>37</v>
      </c>
      <c r="C31" s="5">
        <v>377996.86</v>
      </c>
      <c r="D31" s="5">
        <v>92965.84</v>
      </c>
      <c r="E31" s="11">
        <f t="shared" si="2"/>
        <v>0.24594341868342504</v>
      </c>
    </row>
    <row r="32" spans="1:5" ht="13.2" x14ac:dyDescent="0.25">
      <c r="A32" s="3" t="s">
        <v>38</v>
      </c>
      <c r="B32" s="4" t="s">
        <v>39</v>
      </c>
      <c r="C32" s="5">
        <v>26308</v>
      </c>
      <c r="D32" s="5">
        <v>5183.8599999999997</v>
      </c>
      <c r="E32" s="11">
        <f t="shared" si="2"/>
        <v>0.19704500532157518</v>
      </c>
    </row>
    <row r="33" spans="1:5" ht="13.2" x14ac:dyDescent="0.25">
      <c r="A33" s="3" t="s">
        <v>40</v>
      </c>
      <c r="B33" s="4" t="s">
        <v>41</v>
      </c>
      <c r="C33" s="5">
        <v>1267.47</v>
      </c>
      <c r="D33" s="5">
        <v>0</v>
      </c>
      <c r="E33" s="11">
        <f t="shared" si="2"/>
        <v>0</v>
      </c>
    </row>
    <row r="34" spans="1:5" ht="13.2" x14ac:dyDescent="0.25">
      <c r="A34" s="3" t="s">
        <v>42</v>
      </c>
      <c r="B34" s="4" t="s">
        <v>43</v>
      </c>
      <c r="C34" s="5">
        <v>19305.240000000002</v>
      </c>
      <c r="D34" s="5">
        <v>2929.15</v>
      </c>
      <c r="E34" s="11">
        <f t="shared" si="2"/>
        <v>0.15172823544281241</v>
      </c>
    </row>
    <row r="35" spans="1:5" ht="13.2" x14ac:dyDescent="0.25">
      <c r="A35" s="8" t="s">
        <v>82</v>
      </c>
      <c r="B35" s="9" t="s">
        <v>83</v>
      </c>
      <c r="C35" s="10">
        <f>SUM(C36:C37)</f>
        <v>64822.879999999997</v>
      </c>
      <c r="D35" s="10">
        <f t="shared" ref="D35" si="7">SUM(D36:D37)</f>
        <v>13873.2</v>
      </c>
      <c r="E35" s="13">
        <f t="shared" si="2"/>
        <v>0.21401702608708531</v>
      </c>
    </row>
    <row r="36" spans="1:5" ht="13.2" x14ac:dyDescent="0.25">
      <c r="A36" s="3" t="s">
        <v>44</v>
      </c>
      <c r="B36" s="4" t="s">
        <v>45</v>
      </c>
      <c r="C36" s="5">
        <v>59191.35</v>
      </c>
      <c r="D36" s="5">
        <v>12940.25</v>
      </c>
      <c r="E36" s="11">
        <f t="shared" si="2"/>
        <v>0.21861724728359802</v>
      </c>
    </row>
    <row r="37" spans="1:5" ht="20.399999999999999" x14ac:dyDescent="0.25">
      <c r="A37" s="3" t="s">
        <v>46</v>
      </c>
      <c r="B37" s="4" t="s">
        <v>47</v>
      </c>
      <c r="C37" s="5">
        <v>5631.53</v>
      </c>
      <c r="D37" s="5">
        <v>932.95</v>
      </c>
      <c r="E37" s="11">
        <f t="shared" si="2"/>
        <v>0.16566545858763074</v>
      </c>
    </row>
    <row r="38" spans="1:5" ht="13.2" x14ac:dyDescent="0.25">
      <c r="A38" s="8" t="s">
        <v>84</v>
      </c>
      <c r="B38" s="9" t="s">
        <v>85</v>
      </c>
      <c r="C38" s="10">
        <f>C39</f>
        <v>136.16</v>
      </c>
      <c r="D38" s="10">
        <f t="shared" ref="D38" si="8">D39</f>
        <v>90</v>
      </c>
      <c r="E38" s="13">
        <f t="shared" si="2"/>
        <v>0.66098707403055235</v>
      </c>
    </row>
    <row r="39" spans="1:5" ht="20.399999999999999" x14ac:dyDescent="0.25">
      <c r="A39" s="3" t="s">
        <v>48</v>
      </c>
      <c r="B39" s="4" t="s">
        <v>49</v>
      </c>
      <c r="C39" s="5">
        <v>136.16</v>
      </c>
      <c r="D39" s="5">
        <v>90</v>
      </c>
      <c r="E39" s="11">
        <f t="shared" si="2"/>
        <v>0.66098707403055235</v>
      </c>
    </row>
    <row r="40" spans="1:5" ht="13.2" x14ac:dyDescent="0.25">
      <c r="A40" s="8" t="s">
        <v>86</v>
      </c>
      <c r="B40" s="9" t="s">
        <v>89</v>
      </c>
      <c r="C40" s="10">
        <f>SUM(C41:C42)</f>
        <v>36509.259999999995</v>
      </c>
      <c r="D40" s="10">
        <f>SUM(D41:D42)</f>
        <v>10408.34</v>
      </c>
      <c r="E40" s="13">
        <f t="shared" si="2"/>
        <v>0.28508767364772669</v>
      </c>
    </row>
    <row r="41" spans="1:5" ht="13.2" x14ac:dyDescent="0.25">
      <c r="A41" s="3" t="s">
        <v>50</v>
      </c>
      <c r="B41" s="4" t="s">
        <v>51</v>
      </c>
      <c r="C41" s="5">
        <v>6182.07</v>
      </c>
      <c r="D41" s="5">
        <v>5313.65</v>
      </c>
      <c r="E41" s="11">
        <f t="shared" si="2"/>
        <v>0.85952601636668624</v>
      </c>
    </row>
    <row r="42" spans="1:5" ht="13.2" x14ac:dyDescent="0.25">
      <c r="A42" s="3" t="s">
        <v>52</v>
      </c>
      <c r="B42" s="4" t="s">
        <v>53</v>
      </c>
      <c r="C42" s="5">
        <v>30327.19</v>
      </c>
      <c r="D42" s="5">
        <v>5094.6899999999996</v>
      </c>
      <c r="E42" s="11">
        <f t="shared" si="2"/>
        <v>0.16799083594622516</v>
      </c>
    </row>
    <row r="43" spans="1:5" ht="13.2" x14ac:dyDescent="0.25">
      <c r="A43" s="8" t="s">
        <v>87</v>
      </c>
      <c r="B43" s="9" t="s">
        <v>90</v>
      </c>
      <c r="C43" s="10">
        <f>SUM(C44:C46)</f>
        <v>19129.870000000003</v>
      </c>
      <c r="D43" s="10">
        <f t="shared" ref="D43" si="9">SUM(D44:D46)</f>
        <v>2180.0500000000002</v>
      </c>
      <c r="E43" s="13">
        <f t="shared" si="2"/>
        <v>0.11396052351636471</v>
      </c>
    </row>
    <row r="44" spans="1:5" ht="13.2" x14ac:dyDescent="0.25">
      <c r="A44" s="3" t="s">
        <v>54</v>
      </c>
      <c r="B44" s="4" t="s">
        <v>55</v>
      </c>
      <c r="C44" s="5">
        <v>18430.29</v>
      </c>
      <c r="D44" s="5">
        <v>2176.0500000000002</v>
      </c>
      <c r="E44" s="11">
        <f t="shared" si="2"/>
        <v>0.11806922191674683</v>
      </c>
    </row>
    <row r="45" spans="1:5" ht="13.2" x14ac:dyDescent="0.25">
      <c r="A45" s="3" t="s">
        <v>56</v>
      </c>
      <c r="B45" s="4" t="s">
        <v>57</v>
      </c>
      <c r="C45" s="5">
        <v>600</v>
      </c>
      <c r="D45" s="5">
        <v>0</v>
      </c>
      <c r="E45" s="11">
        <f t="shared" si="2"/>
        <v>0</v>
      </c>
    </row>
    <row r="46" spans="1:5" ht="13.2" x14ac:dyDescent="0.25">
      <c r="A46" s="3" t="s">
        <v>58</v>
      </c>
      <c r="B46" s="4" t="s">
        <v>59</v>
      </c>
      <c r="C46" s="5">
        <v>99.58</v>
      </c>
      <c r="D46" s="5">
        <v>4</v>
      </c>
      <c r="E46" s="11">
        <f t="shared" si="2"/>
        <v>4.0168708576019278E-2</v>
      </c>
    </row>
    <row r="47" spans="1:5" ht="30.6" x14ac:dyDescent="0.25">
      <c r="A47" s="8" t="s">
        <v>88</v>
      </c>
      <c r="B47" s="9" t="s">
        <v>91</v>
      </c>
      <c r="C47" s="10">
        <f>SUM(C48:C49)</f>
        <v>44884.34</v>
      </c>
      <c r="D47" s="10">
        <f t="shared" ref="D47" si="10">SUM(D48:D49)</f>
        <v>14282.619999999999</v>
      </c>
      <c r="E47" s="13">
        <f t="shared" si="2"/>
        <v>0.31820942448969952</v>
      </c>
    </row>
    <row r="48" spans="1:5" ht="30.6" x14ac:dyDescent="0.25">
      <c r="A48" s="3" t="s">
        <v>60</v>
      </c>
      <c r="B48" s="4" t="s">
        <v>61</v>
      </c>
      <c r="C48" s="5">
        <v>30698.62</v>
      </c>
      <c r="D48" s="5">
        <v>7674.3</v>
      </c>
      <c r="E48" s="11">
        <f t="shared" si="2"/>
        <v>0.24998843596226802</v>
      </c>
    </row>
    <row r="49" spans="1:5" ht="20.399999999999999" x14ac:dyDescent="0.25">
      <c r="A49" s="3" t="s">
        <v>62</v>
      </c>
      <c r="B49" s="4" t="s">
        <v>63</v>
      </c>
      <c r="C49" s="5">
        <v>14185.72</v>
      </c>
      <c r="D49" s="5">
        <v>6608.32</v>
      </c>
      <c r="E49" s="11">
        <f t="shared" si="2"/>
        <v>0.46584311547105117</v>
      </c>
    </row>
    <row r="50" spans="1:5" ht="13.2" x14ac:dyDescent="0.25"/>
  </sheetData>
  <mergeCells count="1">
    <mergeCell ref="A2:E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rep:2.55.0.244</dc:description>
  <cp:lastModifiedBy>Пользователь</cp:lastModifiedBy>
  <dcterms:created xsi:type="dcterms:W3CDTF">2023-09-22T03:35:26Z</dcterms:created>
  <dcterms:modified xsi:type="dcterms:W3CDTF">2023-09-22T04:06:14Z</dcterms:modified>
</cp:coreProperties>
</file>