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Бюджет!$A$11</definedName>
    <definedName name="FIO" localSheetId="0">Бюджет!$F$11</definedName>
    <definedName name="LAST_CELL" localSheetId="0">Бюджет!$G$50</definedName>
    <definedName name="SIGN" localSheetId="0">Бюджет!$A$11:$F$12</definedName>
  </definedName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5" i="1"/>
  <c r="D5" i="1"/>
  <c r="C5" i="1"/>
  <c r="E15" i="1" l="1"/>
  <c r="E16" i="1"/>
  <c r="E18" i="1"/>
  <c r="E19" i="1"/>
  <c r="E20" i="1"/>
  <c r="E22" i="1"/>
  <c r="E23" i="1"/>
  <c r="E24" i="1"/>
  <c r="E26" i="1"/>
  <c r="E27" i="1"/>
  <c r="E28" i="1"/>
  <c r="E29" i="1"/>
  <c r="E30" i="1"/>
  <c r="E32" i="1"/>
  <c r="E33" i="1"/>
  <c r="E35" i="1"/>
  <c r="E37" i="1"/>
  <c r="E38" i="1"/>
  <c r="E40" i="1"/>
  <c r="E41" i="1"/>
  <c r="E42" i="1"/>
  <c r="E44" i="1"/>
  <c r="E45" i="1"/>
  <c r="E4" i="1"/>
  <c r="D43" i="1"/>
  <c r="E43" i="1" s="1"/>
  <c r="C43" i="1"/>
  <c r="D39" i="1"/>
  <c r="E39" i="1" s="1"/>
  <c r="C39" i="1"/>
  <c r="D36" i="1"/>
  <c r="C36" i="1"/>
  <c r="D34" i="1"/>
  <c r="C34" i="1"/>
  <c r="D31" i="1"/>
  <c r="E31" i="1" s="1"/>
  <c r="C31" i="1"/>
  <c r="D25" i="1"/>
  <c r="C25" i="1"/>
  <c r="D21" i="1"/>
  <c r="E21" i="1" s="1"/>
  <c r="C21" i="1"/>
  <c r="D17" i="1"/>
  <c r="E17" i="1" s="1"/>
  <c r="C17" i="1"/>
  <c r="D14" i="1"/>
  <c r="C14" i="1"/>
  <c r="E36" i="1" l="1"/>
  <c r="E34" i="1"/>
  <c r="E25" i="1"/>
  <c r="E14" i="1"/>
</calcChain>
</file>

<file path=xl/sharedStrings.xml><?xml version="1.0" encoding="utf-8"?>
<sst xmlns="http://schemas.openxmlformats.org/spreadsheetml/2006/main" count="90" uniqueCount="90">
  <si>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</si>
  <si>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</si>
  <si>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</si>
  <si>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</si>
  <si>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</si>
  <si>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</si>
  <si>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</si>
  <si>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</si>
  <si>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</si>
  <si>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</si>
  <si>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</si>
  <si>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</si>
  <si>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</si>
  <si>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</si>
  <si>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</si>
  <si>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</si>
  <si>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</si>
  <si>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</si>
  <si>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</si>
  <si>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</si>
  <si>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0405</t>
  </si>
  <si>
    <t>Сельское хозяйство и рыболовство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</si>
  <si>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</si>
  <si>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</si>
  <si>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</si>
  <si>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</si>
  <si>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</si>
  <si>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</si>
  <si>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</si>
  <si>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</si>
  <si>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</si>
  <si>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</si>
  <si>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</si>
  <si>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</si>
  <si>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</si>
  <si>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</si>
  <si>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</si>
  <si>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</si>
  <si>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</si>
  <si>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</si>
  <si>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</si>
  <si>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</si>
  <si>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</si>
  <si>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</si>
  <si>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</si>
  <si>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</si>
  <si>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0909</t>
  </si>
  <si>
    <t>Другие вопросы в области здравоохранения</t>
  </si>
  <si>
    <t>1003</t>
  </si>
  <si>
    <t>Социальное обеспечение населения</t>
  </si>
  <si>
    <t>1004</t>
  </si>
  <si>
    <t>Охрана семьи и детства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</si>
  <si>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</si>
  <si>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</si>
  <si>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</si>
  <si>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</si>
  <si>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</si>
  <si>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</si>
  <si>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</si>
  <si>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</si>
  <si>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</si>
  <si>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</si>
  <si>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 xml:space="preserve">Исполнение расходов  бюджета в разрезе разделов, подразделов классификации расходов за 1 квартал 2022 года </t>
  </si>
  <si>
    <t>Наименование показателей</t>
  </si>
  <si>
    <t>РзПр</t>
  </si>
  <si>
    <t>Бюджетные ассигнования по сводной бюджетной росписи</t>
  </si>
  <si>
    <t>Кассовое исполнение</t>
  </si>
  <si>
    <t>% испол-нения</t>
  </si>
  <si>
    <t>Общегосударственные вопросы</t>
  </si>
  <si>
    <t>0100</t>
  </si>
  <si>
    <t>ВСЕГО:</t>
  </si>
  <si>
    <t>Национальная оборона</t>
  </si>
  <si>
    <t>0200</t>
  </si>
  <si>
    <t>Национальная экономика</t>
  </si>
  <si>
    <t>0400</t>
  </si>
  <si>
    <t>Жилищно-коммунальное хозяйство</t>
  </si>
  <si>
    <t>0500</t>
  </si>
  <si>
    <t>Образование</t>
  </si>
  <si>
    <t>0700</t>
  </si>
  <si>
    <t>Культура, кинематография</t>
  </si>
  <si>
    <t>0800</t>
  </si>
  <si>
    <t>Здравоохранение</t>
  </si>
  <si>
    <t>0900</t>
  </si>
  <si>
    <t>Социальная политика</t>
  </si>
  <si>
    <t>1000</t>
  </si>
  <si>
    <t>Физическая культура и спорт</t>
  </si>
  <si>
    <t>1100</t>
  </si>
  <si>
    <t>Межбюджетные трансферты общего характера бюджетам бюджетной системы Российской Федерации</t>
  </si>
  <si>
    <t>1400</t>
  </si>
  <si>
    <t xml:space="preserve">             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</si>
</sst>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>
    <font>
      <sz val="10"/>
      <name val="Arial"/>
    </font>
    <font>
      <b/>
      <sz val="11"/>
      <name val="Times New Roman"/>
      <family val="1"/>
      <charset val="204"/>
    </font>
    <font>
      <b/>
      <sz val="13"/>
      <name val="PT Astra Serif"/>
      <family val="1"/>
      <charset val="204"/>
    </font>
    <font>
      <sz val="10"/>
      <name val="PT Astra Serif"/>
      <family val="1"/>
      <charset val="204"/>
    </font>
    <font>
      <b/>
      <sz val="10"/>
      <name val="PT Astra Serif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PT Astra Serif"/>
      <family val="1"/>
      <charset val="204"/>
    </font>
    <font>
      <b/>
      <sz val="10"/>
      <name val="Arial Cyr"/>
    </font>
    <font>
      <sz val="10"/>
      <name val="Arial Cyr"/>
    </font>
    <font>
      <sz val="10"/>
      <name val="Arial"/>
      <family val="2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>
      <alignment horizontal="center"/>
    </xf>
    <xf numFmtId="4" fontId="5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/>
    </xf>
    <xf numFmtId="49" fontId="7" fillId="2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9" fillId="0" borderId="4" xfId="0" applyNumberFormat="1" applyFont="1" applyBorder="1" applyAlignment="1" applyProtection="1">
      <alignment horizontal="right" vertical="center" wrapText="1"/>
    </xf>
    <xf numFmtId="164" fontId="8" fillId="0" borderId="3" xfId="0" applyNumberFormat="1" applyFont="1" applyBorder="1" applyAlignment="1" applyProtection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 wrapText="1"/>
    </xf>
    <xf numFmtId="165" fontId="10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5"/>
  <sheetViews>
    <sheetView showGridLines="0" tabSelected="1" topLeftCell="A10" workbookViewId="0">
      <selection activeCell="A18" sqref="A18"/>
    </sheetView>
  </sheetViews>
  <sheetFormatPr defaultRowHeight="12.75" customHeight="1"/>
  <cols>
    <col min="1" max="1" width="16.77734375" style="6" customWidth="1"/>
    <col min="2" max="2" width="30.77734375" customWidth="1"/>
    <col min="3" max="4" width="15.44140625" customWidth="1"/>
    <col min="5" max="5" width="9.109375" customWidth="1"/>
    <col min="6" max="6" width="13.21875" customWidth="1"/>
    <col min="7" max="7" width="11.88671875" customWidth="1"/>
  </cols>
  <sheetData>
    <row r="1" spans="1:7" ht="50.4" customHeight="1">
      <c r="A1" s="15" t="s">
        <v>62</v>
      </c>
      <c r="B1" s="15"/>
      <c r="C1" s="15"/>
      <c r="D1" s="15"/>
      <c r="E1" s="15"/>
      <c r="F1" s="7"/>
      <c r="G1" s="1"/>
    </row>
    <row r="2" spans="1:7" ht="13.8">
      <c r="A2" s="1"/>
      <c r="B2" s="1"/>
      <c r="C2" s="1"/>
      <c r="E2" s="5" t="s">
        <v>89</v>
      </c>
      <c r="G2" s="1"/>
    </row>
    <row r="3" spans="1:7" ht="66">
      <c r="A3" s="3" t="s">
        <v>64</v>
      </c>
      <c r="B3" s="4" t="s">
        <v>63</v>
      </c>
      <c r="C3" s="13" t="s">
        <v>65</v>
      </c>
      <c r="D3" s="13" t="s">
        <v>66</v>
      </c>
      <c r="E3" s="14" t="s">
        <v>67</v>
      </c>
    </row>
    <row r="4" spans="1:7" ht="13.2">
      <c r="A4" s="8" t="s">
        <v>70</v>
      </c>
      <c r="B4" s="9"/>
      <c r="C4" s="17">
        <v>883595.9</v>
      </c>
      <c r="D4" s="17">
        <v>165684.70000000001</v>
      </c>
      <c r="E4" s="18">
        <f>D4/C4*100</f>
        <v>18.751184789336392</v>
      </c>
      <c r="F4" s="2"/>
      <c r="G4" s="2"/>
    </row>
    <row r="5" spans="1:7" ht="15.6" customHeight="1">
      <c r="A5" s="8" t="s">
        <v>69</v>
      </c>
      <c r="B5" s="10" t="s">
        <v>68</v>
      </c>
      <c r="C5" s="19">
        <f>SUM(C6:C13)</f>
        <v>67302.100000000006</v>
      </c>
      <c r="D5" s="19">
        <f>SUM(D6:D13)</f>
        <v>9519.9</v>
      </c>
      <c r="E5" s="18">
        <f>D5/C5*100</f>
        <v>14.145026678216578</v>
      </c>
    </row>
    <row r="6" spans="1:7" ht="52.8">
      <c r="A6" s="11" t="s">
        <v>0</v>
      </c>
      <c r="B6" s="12" t="s">
        <v>1</v>
      </c>
      <c r="C6" s="16">
        <v>1553.6</v>
      </c>
      <c r="D6" s="16">
        <v>214.2</v>
      </c>
      <c r="E6" s="20">
        <f t="shared" ref="E6:E13" si="0">D6/C6*100</f>
        <v>13.787332646755923</v>
      </c>
    </row>
    <row r="7" spans="1:7" ht="79.2">
      <c r="A7" s="11" t="s">
        <v>2</v>
      </c>
      <c r="B7" s="12" t="s">
        <v>3</v>
      </c>
      <c r="C7" s="16">
        <v>689.2</v>
      </c>
      <c r="D7" s="16">
        <v>69.599999999999994</v>
      </c>
      <c r="E7" s="20">
        <f t="shared" si="0"/>
        <v>10.098665118978523</v>
      </c>
    </row>
    <row r="8" spans="1:7" ht="105.6">
      <c r="A8" s="11" t="s">
        <v>4</v>
      </c>
      <c r="B8" s="12" t="s">
        <v>5</v>
      </c>
      <c r="C8" s="16">
        <v>30869.200000000001</v>
      </c>
      <c r="D8" s="16">
        <v>5929.5</v>
      </c>
      <c r="E8" s="20">
        <f t="shared" si="0"/>
        <v>19.208466691718606</v>
      </c>
    </row>
    <row r="9" spans="1:7" ht="13.2">
      <c r="A9" s="11" t="s">
        <v>6</v>
      </c>
      <c r="B9" s="12" t="s">
        <v>7</v>
      </c>
      <c r="C9" s="16">
        <v>80</v>
      </c>
      <c r="D9" s="16">
        <v>0</v>
      </c>
      <c r="E9" s="20">
        <f t="shared" si="0"/>
        <v>0</v>
      </c>
    </row>
    <row r="10" spans="1:7" ht="66">
      <c r="A10" s="11" t="s">
        <v>8</v>
      </c>
      <c r="B10" s="12" t="s">
        <v>9</v>
      </c>
      <c r="C10" s="16">
        <v>8175.3</v>
      </c>
      <c r="D10" s="16">
        <v>1735.2</v>
      </c>
      <c r="E10" s="20">
        <f t="shared" si="0"/>
        <v>21.224909177644857</v>
      </c>
    </row>
    <row r="11" spans="1:7" ht="26.4">
      <c r="A11" s="11" t="s">
        <v>10</v>
      </c>
      <c r="B11" s="12" t="s">
        <v>11</v>
      </c>
      <c r="C11" s="16">
        <v>1395.2</v>
      </c>
      <c r="D11" s="16">
        <v>0</v>
      </c>
      <c r="E11" s="20">
        <f t="shared" si="0"/>
        <v>0</v>
      </c>
    </row>
    <row r="12" spans="1:7" ht="13.2">
      <c r="A12" s="11" t="s">
        <v>12</v>
      </c>
      <c r="B12" s="12" t="s">
        <v>13</v>
      </c>
      <c r="C12" s="16">
        <v>900</v>
      </c>
      <c r="D12" s="16">
        <v>0</v>
      </c>
      <c r="E12" s="20">
        <f t="shared" si="0"/>
        <v>0</v>
      </c>
    </row>
    <row r="13" spans="1:7" ht="26.4">
      <c r="A13" s="11" t="s">
        <v>14</v>
      </c>
      <c r="B13" s="12" t="s">
        <v>15</v>
      </c>
      <c r="C13" s="16">
        <v>23639.599999999999</v>
      </c>
      <c r="D13" s="16">
        <v>1571.4</v>
      </c>
      <c r="E13" s="20">
        <f t="shared" si="0"/>
        <v>6.6473205976412473</v>
      </c>
    </row>
    <row r="14" spans="1:7" ht="13.2">
      <c r="A14" s="8" t="s">
        <v>72</v>
      </c>
      <c r="B14" s="10" t="s">
        <v>71</v>
      </c>
      <c r="C14" s="21">
        <f>C15+C16</f>
        <v>1526.6000000000001</v>
      </c>
      <c r="D14" s="21">
        <f>D15+D16</f>
        <v>375.1</v>
      </c>
      <c r="E14" s="18">
        <f t="shared" ref="E5:E45" si="1">D14/C14*100</f>
        <v>24.570941962531116</v>
      </c>
    </row>
    <row r="15" spans="1:7" ht="26.4">
      <c r="A15" s="11" t="s">
        <v>16</v>
      </c>
      <c r="B15" s="12" t="s">
        <v>17</v>
      </c>
      <c r="C15" s="16">
        <v>1476.4</v>
      </c>
      <c r="D15" s="16">
        <v>338.3</v>
      </c>
      <c r="E15" s="20">
        <f t="shared" si="1"/>
        <v>22.913844486588999</v>
      </c>
    </row>
    <row r="16" spans="1:7" ht="26.4">
      <c r="A16" s="11" t="s">
        <v>18</v>
      </c>
      <c r="B16" s="12" t="s">
        <v>19</v>
      </c>
      <c r="C16" s="16">
        <v>50.2</v>
      </c>
      <c r="D16" s="16">
        <v>36.799999999999997</v>
      </c>
      <c r="E16" s="20">
        <f t="shared" si="1"/>
        <v>73.306772908366526</v>
      </c>
    </row>
    <row r="17" spans="1:5" ht="13.2">
      <c r="A17" s="8" t="s">
        <v>74</v>
      </c>
      <c r="B17" s="8" t="s">
        <v>73</v>
      </c>
      <c r="C17" s="19">
        <f>C18+C19+C20</f>
        <v>133590.6</v>
      </c>
      <c r="D17" s="19">
        <f>D18+D19+D20</f>
        <v>21054.400000000001</v>
      </c>
      <c r="E17" s="18">
        <f t="shared" si="1"/>
        <v>15.760390326864314</v>
      </c>
    </row>
    <row r="18" spans="1:5" ht="26.4">
      <c r="A18" s="11" t="s">
        <v>20</v>
      </c>
      <c r="B18" s="12" t="s">
        <v>21</v>
      </c>
      <c r="C18" s="16">
        <v>94082.9</v>
      </c>
      <c r="D18" s="16">
        <v>18691.7</v>
      </c>
      <c r="E18" s="20">
        <f t="shared" si="1"/>
        <v>19.867265996264997</v>
      </c>
    </row>
    <row r="19" spans="1:5" ht="26.4">
      <c r="A19" s="11" t="s">
        <v>22</v>
      </c>
      <c r="B19" s="12" t="s">
        <v>23</v>
      </c>
      <c r="C19" s="16">
        <v>34161.1</v>
      </c>
      <c r="D19" s="16">
        <v>1567.9</v>
      </c>
      <c r="E19" s="20">
        <f t="shared" si="1"/>
        <v>4.5897233988366892</v>
      </c>
    </row>
    <row r="20" spans="1:5" ht="26.4">
      <c r="A20" s="11" t="s">
        <v>24</v>
      </c>
      <c r="B20" s="12" t="s">
        <v>25</v>
      </c>
      <c r="C20" s="16">
        <v>5346.6</v>
      </c>
      <c r="D20" s="16">
        <v>794.8</v>
      </c>
      <c r="E20" s="20">
        <f t="shared" si="1"/>
        <v>14.865522013990198</v>
      </c>
    </row>
    <row r="21" spans="1:5" ht="26.4">
      <c r="A21" s="8" t="s">
        <v>76</v>
      </c>
      <c r="B21" s="10" t="s">
        <v>75</v>
      </c>
      <c r="C21" s="19">
        <f>C22+C23+C24</f>
        <v>10992.3</v>
      </c>
      <c r="D21" s="19">
        <f>D22+D23+D24</f>
        <v>49.8</v>
      </c>
      <c r="E21" s="18">
        <f t="shared" si="1"/>
        <v>0.45304440380993966</v>
      </c>
    </row>
    <row r="22" spans="1:5" ht="13.2">
      <c r="A22" s="11" t="s">
        <v>26</v>
      </c>
      <c r="B22" s="12" t="s">
        <v>27</v>
      </c>
      <c r="C22" s="16">
        <v>551.6</v>
      </c>
      <c r="D22" s="16">
        <v>0</v>
      </c>
      <c r="E22" s="20">
        <f t="shared" si="1"/>
        <v>0</v>
      </c>
    </row>
    <row r="23" spans="1:5" ht="13.2">
      <c r="A23" s="11" t="s">
        <v>28</v>
      </c>
      <c r="B23" s="12" t="s">
        <v>29</v>
      </c>
      <c r="C23" s="16">
        <v>7419.7</v>
      </c>
      <c r="D23" s="16">
        <v>49.8</v>
      </c>
      <c r="E23" s="20">
        <f t="shared" si="1"/>
        <v>0.67118616655659935</v>
      </c>
    </row>
    <row r="24" spans="1:5" ht="13.2">
      <c r="A24" s="11" t="s">
        <v>30</v>
      </c>
      <c r="B24" s="12" t="s">
        <v>31</v>
      </c>
      <c r="C24" s="16">
        <v>3021</v>
      </c>
      <c r="D24" s="16">
        <v>0</v>
      </c>
      <c r="E24" s="20">
        <f t="shared" si="1"/>
        <v>0</v>
      </c>
    </row>
    <row r="25" spans="1:5" ht="13.2">
      <c r="A25" s="8" t="s">
        <v>78</v>
      </c>
      <c r="B25" s="10" t="s">
        <v>77</v>
      </c>
      <c r="C25" s="19">
        <f>C26+C27+C28+C29+C30</f>
        <v>510724.79999999993</v>
      </c>
      <c r="D25" s="19">
        <f>D26+D27+D28+D29+D30</f>
        <v>104082.79999999999</v>
      </c>
      <c r="E25" s="18">
        <f t="shared" si="1"/>
        <v>20.379429391327779</v>
      </c>
    </row>
    <row r="26" spans="1:5" ht="13.2">
      <c r="A26" s="11" t="s">
        <v>32</v>
      </c>
      <c r="B26" s="12" t="s">
        <v>33</v>
      </c>
      <c r="C26" s="16">
        <v>112207.8</v>
      </c>
      <c r="D26" s="16">
        <v>18800.099999999999</v>
      </c>
      <c r="E26" s="20">
        <f t="shared" si="1"/>
        <v>16.754717586477945</v>
      </c>
    </row>
    <row r="27" spans="1:5" ht="13.2">
      <c r="A27" s="11" t="s">
        <v>34</v>
      </c>
      <c r="B27" s="12" t="s">
        <v>35</v>
      </c>
      <c r="C27" s="16">
        <v>350364.6</v>
      </c>
      <c r="D27" s="16">
        <v>76742.3</v>
      </c>
      <c r="E27" s="20">
        <f t="shared" si="1"/>
        <v>21.903554183270803</v>
      </c>
    </row>
    <row r="28" spans="1:5" ht="26.4">
      <c r="A28" s="11" t="s">
        <v>36</v>
      </c>
      <c r="B28" s="12" t="s">
        <v>37</v>
      </c>
      <c r="C28" s="16">
        <v>22297.3</v>
      </c>
      <c r="D28" s="16">
        <v>3809.2</v>
      </c>
      <c r="E28" s="20">
        <f t="shared" si="1"/>
        <v>17.083682777735419</v>
      </c>
    </row>
    <row r="29" spans="1:5" ht="13.2">
      <c r="A29" s="11" t="s">
        <v>38</v>
      </c>
      <c r="B29" s="12" t="s">
        <v>39</v>
      </c>
      <c r="C29" s="16">
        <v>3101.6</v>
      </c>
      <c r="D29" s="16">
        <v>0</v>
      </c>
      <c r="E29" s="20">
        <f t="shared" si="1"/>
        <v>0</v>
      </c>
    </row>
    <row r="30" spans="1:5" ht="26.4">
      <c r="A30" s="11" t="s">
        <v>40</v>
      </c>
      <c r="B30" s="12" t="s">
        <v>41</v>
      </c>
      <c r="C30" s="16">
        <v>22753.5</v>
      </c>
      <c r="D30" s="16">
        <v>4731.2</v>
      </c>
      <c r="E30" s="20">
        <f t="shared" si="1"/>
        <v>20.793284549629725</v>
      </c>
    </row>
    <row r="31" spans="1:5" ht="13.2">
      <c r="A31" s="8" t="s">
        <v>80</v>
      </c>
      <c r="B31" s="10" t="s">
        <v>79</v>
      </c>
      <c r="C31" s="19">
        <f>C32+C33</f>
        <v>61034.299999999996</v>
      </c>
      <c r="D31" s="19">
        <f>D32+D33</f>
        <v>11673.5</v>
      </c>
      <c r="E31" s="18">
        <f t="shared" si="1"/>
        <v>19.126130716662598</v>
      </c>
    </row>
    <row r="32" spans="1:5" ht="13.2">
      <c r="A32" s="11" t="s">
        <v>42</v>
      </c>
      <c r="B32" s="12" t="s">
        <v>43</v>
      </c>
      <c r="C32" s="16">
        <v>55875.1</v>
      </c>
      <c r="D32" s="16">
        <v>10870.7</v>
      </c>
      <c r="E32" s="20">
        <f t="shared" si="1"/>
        <v>19.455356679451135</v>
      </c>
    </row>
    <row r="33" spans="1:5" ht="26.4">
      <c r="A33" s="11" t="s">
        <v>44</v>
      </c>
      <c r="B33" s="12" t="s">
        <v>45</v>
      </c>
      <c r="C33" s="16">
        <v>5159.2</v>
      </c>
      <c r="D33" s="16">
        <v>802.8</v>
      </c>
      <c r="E33" s="20">
        <f t="shared" si="1"/>
        <v>15.560552023569546</v>
      </c>
    </row>
    <row r="34" spans="1:5" ht="13.2">
      <c r="A34" s="8" t="s">
        <v>82</v>
      </c>
      <c r="B34" s="10" t="s">
        <v>81</v>
      </c>
      <c r="C34" s="19">
        <f>C35</f>
        <v>136.19999999999999</v>
      </c>
      <c r="D34" s="19">
        <f>D35</f>
        <v>21.9</v>
      </c>
      <c r="E34" s="18">
        <f t="shared" si="1"/>
        <v>16.079295154185022</v>
      </c>
    </row>
    <row r="35" spans="1:5" ht="26.4">
      <c r="A35" s="11" t="s">
        <v>46</v>
      </c>
      <c r="B35" s="12" t="s">
        <v>47</v>
      </c>
      <c r="C35" s="16">
        <v>136.19999999999999</v>
      </c>
      <c r="D35" s="16">
        <v>21.9</v>
      </c>
      <c r="E35" s="20">
        <f t="shared" si="1"/>
        <v>16.079295154185022</v>
      </c>
    </row>
    <row r="36" spans="1:5" ht="13.2">
      <c r="A36" s="8" t="s">
        <v>84</v>
      </c>
      <c r="B36" s="10" t="s">
        <v>83</v>
      </c>
      <c r="C36" s="19">
        <f>C37+C38</f>
        <v>46911.3</v>
      </c>
      <c r="D36" s="19">
        <f>D37+D38</f>
        <v>4234.3999999999996</v>
      </c>
      <c r="E36" s="18">
        <f t="shared" si="1"/>
        <v>9.0263966251201726</v>
      </c>
    </row>
    <row r="37" spans="1:5" ht="26.4">
      <c r="A37" s="11" t="s">
        <v>48</v>
      </c>
      <c r="B37" s="12" t="s">
        <v>49</v>
      </c>
      <c r="C37" s="16">
        <v>10448.299999999999</v>
      </c>
      <c r="D37" s="16">
        <v>0</v>
      </c>
      <c r="E37" s="20">
        <f t="shared" si="1"/>
        <v>0</v>
      </c>
    </row>
    <row r="38" spans="1:5" ht="13.2">
      <c r="A38" s="11" t="s">
        <v>50</v>
      </c>
      <c r="B38" s="12" t="s">
        <v>51</v>
      </c>
      <c r="C38" s="16">
        <v>36463</v>
      </c>
      <c r="D38" s="16">
        <v>4234.3999999999996</v>
      </c>
      <c r="E38" s="20">
        <f t="shared" si="1"/>
        <v>11.61286783863094</v>
      </c>
    </row>
    <row r="39" spans="1:5" ht="13.2">
      <c r="A39" s="8" t="s">
        <v>86</v>
      </c>
      <c r="B39" s="10" t="s">
        <v>85</v>
      </c>
      <c r="C39" s="19">
        <f>C40+C41+C42</f>
        <v>7311.5</v>
      </c>
      <c r="D39" s="19">
        <f>D40+D41+D42</f>
        <v>1314.5</v>
      </c>
      <c r="E39" s="18">
        <f t="shared" si="1"/>
        <v>17.978526978048283</v>
      </c>
    </row>
    <row r="40" spans="1:5" ht="13.2">
      <c r="A40" s="11" t="s">
        <v>52</v>
      </c>
      <c r="B40" s="12" t="s">
        <v>53</v>
      </c>
      <c r="C40" s="16">
        <v>6622.6</v>
      </c>
      <c r="D40" s="16">
        <v>1314.5</v>
      </c>
      <c r="E40" s="20">
        <f t="shared" si="1"/>
        <v>19.848699906381178</v>
      </c>
    </row>
    <row r="41" spans="1:5" ht="13.2">
      <c r="A41" s="11" t="s">
        <v>54</v>
      </c>
      <c r="B41" s="12" t="s">
        <v>55</v>
      </c>
      <c r="C41" s="16">
        <v>600</v>
      </c>
      <c r="D41" s="16">
        <v>0</v>
      </c>
      <c r="E41" s="20">
        <f t="shared" si="1"/>
        <v>0</v>
      </c>
    </row>
    <row r="42" spans="1:5" ht="13.2">
      <c r="A42" s="11" t="s">
        <v>56</v>
      </c>
      <c r="B42" s="12" t="s">
        <v>57</v>
      </c>
      <c r="C42" s="16">
        <v>88.9</v>
      </c>
      <c r="D42" s="16">
        <v>0</v>
      </c>
      <c r="E42" s="20">
        <f t="shared" si="1"/>
        <v>0</v>
      </c>
    </row>
    <row r="43" spans="1:5" ht="52.8">
      <c r="A43" s="8" t="s">
        <v>88</v>
      </c>
      <c r="B43" s="10" t="s">
        <v>87</v>
      </c>
      <c r="C43" s="19">
        <f>C44+C45</f>
        <v>44066.3</v>
      </c>
      <c r="D43" s="19">
        <f>D44+D45</f>
        <v>13358.599999999999</v>
      </c>
      <c r="E43" s="18">
        <f t="shared" si="1"/>
        <v>30.314775690266703</v>
      </c>
    </row>
    <row r="44" spans="1:5" ht="66">
      <c r="A44" s="11" t="s">
        <v>58</v>
      </c>
      <c r="B44" s="12" t="s">
        <v>59</v>
      </c>
      <c r="C44" s="16">
        <v>30354.3</v>
      </c>
      <c r="D44" s="16">
        <v>7613.7</v>
      </c>
      <c r="E44" s="20">
        <f t="shared" si="1"/>
        <v>25.082772457279528</v>
      </c>
    </row>
    <row r="45" spans="1:5" ht="26.4">
      <c r="A45" s="11" t="s">
        <v>60</v>
      </c>
      <c r="B45" s="12" t="s">
        <v>61</v>
      </c>
      <c r="C45" s="16">
        <v>13712</v>
      </c>
      <c r="D45" s="16">
        <v>5744.9</v>
      </c>
      <c r="E45" s="20">
        <f t="shared" si="1"/>
        <v>41.896878646441074</v>
      </c>
    </row>
  </sheetData>
  <mergeCells count="1">
    <mergeCell ref="A1:E1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rep:2.55.0.72</dc:description>
  <cp:lastModifiedBy>Пользователь</cp:lastModifiedBy>
  <cp:lastPrinted>2022-12-01T15:37:47Z</cp:lastPrinted>
  <dcterms:created xsi:type="dcterms:W3CDTF">2022-12-01T15:25:14Z</dcterms:created>
  <dcterms:modified xsi:type="dcterms:W3CDTF">2022-12-01T15:57:34Z</dcterms:modified>
</cp:coreProperties>
</file>